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10" windowHeight="11160"/>
  </bookViews>
  <sheets>
    <sheet name="Plan1" sheetId="1" r:id="rId1"/>
  </sheets>
  <externalReferences>
    <externalReference r:id="rId2"/>
    <externalReference r:id="rId3"/>
  </externalReferenc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1" l="1"/>
  <c r="B18" i="1"/>
  <c r="B16" i="1"/>
  <c r="B14" i="1"/>
  <c r="B12" i="1"/>
  <c r="F17" i="1" l="1"/>
  <c r="G17" i="1" l="1"/>
  <c r="I17" i="1"/>
  <c r="H17" i="1"/>
  <c r="F15" i="1"/>
  <c r="I15" i="1" s="1"/>
  <c r="I23" i="1" s="1"/>
  <c r="G15" i="1" l="1"/>
  <c r="G23" i="1" s="1"/>
  <c r="H15" i="1"/>
  <c r="H23" i="1" s="1"/>
  <c r="F13" i="1"/>
  <c r="F23" i="1" s="1"/>
  <c r="E23" i="1"/>
  <c r="F22" i="1" l="1"/>
  <c r="E14" i="1"/>
  <c r="E12" i="1"/>
  <c r="E16" i="1"/>
  <c r="I22" i="1"/>
  <c r="H22" i="1"/>
  <c r="G22" i="1"/>
  <c r="E22" i="1" l="1"/>
</calcChain>
</file>

<file path=xl/sharedStrings.xml><?xml version="1.0" encoding="utf-8"?>
<sst xmlns="http://schemas.openxmlformats.org/spreadsheetml/2006/main" count="40" uniqueCount="33">
  <si>
    <t>CRONOGRAMA FÍSICO-FINANCEIRO</t>
  </si>
  <si>
    <r>
      <t xml:space="preserve">PREFEITURA: </t>
    </r>
    <r>
      <rPr>
        <sz val="10"/>
        <rFont val="Calibri"/>
        <family val="2"/>
      </rPr>
      <t>São João do Manhuaçu - MG.</t>
    </r>
  </si>
  <si>
    <r>
      <t xml:space="preserve">PRAZO DA OBRA: </t>
    </r>
    <r>
      <rPr>
        <sz val="10"/>
        <rFont val="Calibri"/>
        <family val="2"/>
      </rPr>
      <t>04 Meses.</t>
    </r>
  </si>
  <si>
    <t>ITEM</t>
  </si>
  <si>
    <t>CÓDIGO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</si>
  <si>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</si>
  <si>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</si>
  <si>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</si>
  <si>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</si>
  <si>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</si>
  <si>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</si>
  <si>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</si>
  <si>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1.0</t>
  </si>
  <si>
    <t>Físico %</t>
  </si>
  <si>
    <t>Financeiro</t>
  </si>
  <si>
    <t>2.0</t>
  </si>
  <si>
    <t>3.0</t>
  </si>
  <si>
    <t>DRENAGEM</t>
  </si>
  <si>
    <t>TOTAL</t>
  </si>
  <si>
    <t>OBSERVAÇÕES</t>
  </si>
  <si>
    <t>________________________________________________________</t>
  </si>
  <si>
    <t>Vinícius Welerson - Eng. Civil - CREA-MG: 41411/D</t>
  </si>
  <si>
    <t>Sérgio Lúcio Camilo - Prefeito Municipal</t>
  </si>
  <si>
    <t>INSTALAÇÕES INICIAIS DA OBRA</t>
  </si>
  <si>
    <t>OBRAS VIARIAS</t>
  </si>
  <si>
    <r>
      <t xml:space="preserve">OBRA: </t>
    </r>
    <r>
      <rPr>
        <sz val="10"/>
        <rFont val="Calibri"/>
        <family val="2"/>
      </rPr>
      <t>Pavimentação Asfáltica em PMF.</t>
    </r>
  </si>
  <si>
    <t>URBANIZAÇÃO E OBRAS COMPLEMENTARES</t>
  </si>
  <si>
    <t>4.0</t>
  </si>
  <si>
    <t>5.0</t>
  </si>
  <si>
    <t>TERRAPLENAGEM/TRABALHOS EM TERRA</t>
  </si>
  <si>
    <t>sob responsabilidade da prefeitura</t>
  </si>
  <si>
    <r>
      <t>LOCAL:</t>
    </r>
    <r>
      <rPr>
        <sz val="10"/>
        <rFont val="Calibri"/>
        <family val="2"/>
      </rPr>
      <t xml:space="preserve"> Trecho 03 da Estrada Vicinal de Acesso ao Distrito de Pontões.</t>
    </r>
  </si>
  <si>
    <r>
      <t>DATA:</t>
    </r>
    <r>
      <rPr>
        <sz val="10"/>
        <rFont val="Calibri"/>
        <family val="2"/>
        <scheme val="minor"/>
      </rPr>
      <t xml:space="preserve"> março/2020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</si>
</sst>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8"/>
      </bottom>
      <diagonal/>
    </border>
    <border>
      <left style="hair">
        <color indexed="8"/>
      </left>
      <right style="thick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ck">
        <color indexed="64"/>
      </right>
      <top style="hair">
        <color indexed="8"/>
      </top>
      <bottom style="thin">
        <color indexed="64"/>
      </bottom>
      <diagonal/>
    </border>
    <border>
      <left style="thick">
        <color indexed="64"/>
      </left>
      <right style="hair">
        <color indexed="8"/>
      </right>
      <top style="thick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ck">
        <color indexed="64"/>
      </top>
      <bottom style="medium">
        <color indexed="64"/>
      </bottom>
      <diagonal/>
    </border>
    <border>
      <left style="hair">
        <color indexed="8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thick">
        <color indexed="64"/>
      </left>
      <right style="hair">
        <color indexed="8"/>
      </right>
      <top style="hair">
        <color indexed="8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8"/>
      </top>
      <bottom/>
      <diagonal/>
    </border>
    <border>
      <left style="medium">
        <color indexed="8"/>
      </left>
      <right style="thick">
        <color indexed="64"/>
      </right>
      <top style="medium">
        <color indexed="8"/>
      </top>
      <bottom style="medium">
        <color indexed="8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8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ck">
        <color indexed="64"/>
      </bottom>
      <diagonal/>
    </border>
    <border>
      <left style="medium">
        <color indexed="8"/>
      </left>
      <right style="thick">
        <color indexed="64"/>
      </right>
      <top style="medium">
        <color indexed="8"/>
      </top>
      <bottom style="thick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0" fontId="6" fillId="2" borderId="8" xfId="0" applyNumberFormat="1" applyFont="1" applyFill="1" applyBorder="1" applyAlignment="1">
      <alignment horizontal="center" vertical="center" wrapText="1"/>
    </xf>
    <xf numFmtId="10" fontId="6" fillId="2" borderId="8" xfId="0" applyNumberFormat="1" applyFont="1" applyFill="1" applyBorder="1" applyAlignment="1">
      <alignment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10" fontId="7" fillId="2" borderId="8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10" fontId="5" fillId="2" borderId="13" xfId="1" applyNumberFormat="1" applyFont="1" applyFill="1" applyBorder="1" applyAlignment="1" applyProtection="1">
      <alignment vertical="center" wrapText="1"/>
    </xf>
    <xf numFmtId="4" fontId="6" fillId="2" borderId="13" xfId="0" applyNumberFormat="1" applyFont="1" applyFill="1" applyBorder="1" applyAlignment="1">
      <alignment vertical="center" wrapText="1"/>
    </xf>
    <xf numFmtId="10" fontId="5" fillId="2" borderId="13" xfId="1" applyNumberFormat="1" applyFont="1" applyFill="1" applyBorder="1" applyAlignment="1" applyProtection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/>
    </xf>
    <xf numFmtId="0" fontId="3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wrapText="1"/>
    </xf>
    <xf numFmtId="0" fontId="3" fillId="2" borderId="24" xfId="0" applyFont="1" applyFill="1" applyBorder="1" applyAlignment="1">
      <alignment wrapText="1"/>
    </xf>
    <xf numFmtId="0" fontId="3" fillId="2" borderId="24" xfId="0" applyFont="1" applyFill="1" applyBorder="1"/>
    <xf numFmtId="0" fontId="5" fillId="2" borderId="27" xfId="0" applyFont="1" applyFill="1" applyBorder="1"/>
    <xf numFmtId="0" fontId="5" fillId="2" borderId="29" xfId="0" applyFont="1" applyFill="1" applyBorder="1" applyAlignment="1">
      <alignment wrapText="1"/>
    </xf>
    <xf numFmtId="0" fontId="5" fillId="2" borderId="29" xfId="0" applyFont="1" applyFill="1" applyBorder="1"/>
    <xf numFmtId="0" fontId="5" fillId="2" borderId="32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4" fontId="0" fillId="0" borderId="0" xfId="0" applyNumberFormat="1"/>
    <xf numFmtId="10" fontId="0" fillId="0" borderId="0" xfId="0" applyNumberFormat="1"/>
    <xf numFmtId="4" fontId="3" fillId="4" borderId="8" xfId="2" applyNumberFormat="1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/>
    </xf>
    <xf numFmtId="0" fontId="3" fillId="2" borderId="26" xfId="0" applyFont="1" applyFill="1" applyBorder="1" applyAlignment="1">
      <alignment horizontal="left" vertical="top"/>
    </xf>
    <xf numFmtId="0" fontId="3" fillId="2" borderId="30" xfId="0" applyFont="1" applyFill="1" applyBorder="1" applyAlignment="1">
      <alignment horizontal="left" vertical="top"/>
    </xf>
    <xf numFmtId="0" fontId="3" fillId="2" borderId="31" xfId="0" applyFont="1" applyFill="1" applyBorder="1" applyAlignment="1">
      <alignment horizontal="left" vertical="top"/>
    </xf>
    <xf numFmtId="0" fontId="3" fillId="2" borderId="2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top"/>
    </xf>
    <xf numFmtId="49" fontId="6" fillId="2" borderId="33" xfId="0" applyNumberFormat="1" applyFont="1" applyFill="1" applyBorder="1" applyAlignment="1">
      <alignment horizontal="center" vertical="center" wrapText="1"/>
    </xf>
    <xf numFmtId="49" fontId="6" fillId="2" borderId="34" xfId="0" applyNumberFormat="1" applyFont="1" applyFill="1" applyBorder="1" applyAlignment="1">
      <alignment horizontal="center" vertical="center" wrapText="1"/>
    </xf>
    <xf numFmtId="49" fontId="6" fillId="2" borderId="35" xfId="0" applyNumberFormat="1" applyFont="1" applyFill="1" applyBorder="1" applyAlignment="1">
      <alignment horizontal="center"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3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450572</xdr:colOff>
      <xdr:row>5</xdr:row>
      <xdr:rowOff>91012</xdr:rowOff>
    </xdr:to>
    <xdr:pic>
      <xdr:nvPicPr>
        <xdr:cNvPr id="2" name="Picture 1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0"/>
          <a:ext cx="1060172" cy="853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781050</xdr:colOff>
          <xdr:row>1</xdr:row>
          <xdr:rowOff>76200</xdr:rowOff>
        </xdr:from>
        <xdr:to>
          <xdr:col>8</xdr:col>
          <xdr:colOff>819150</xdr:colOff>
          <xdr:row>5</xdr:row>
          <xdr:rowOff>114300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AS/Desktop/PASTA%20ASFALTO%20S&#195;O%20JO&#195;O/SJ/PLANILHA%20S&#195;O%20JO&#195;O%20DO%20MANHUA&#199;U%201.4k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CITACAO03/Download/Planilha%20Or&#231;amnet&#225;ria%20de%20SJDM%20ok%20ap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camentaria"/>
      <sheetName val="CRONOGRAMA FISICO FINANCEIRO"/>
    </sheetNames>
    <sheetDataSet>
      <sheetData sheetId="0">
        <row r="13">
          <cell r="B13" t="str">
            <v>IIO-001</v>
          </cell>
        </row>
        <row r="16">
          <cell r="B16" t="str">
            <v>OBR-001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</sheetNames>
    <sheetDataSet>
      <sheetData sheetId="0">
        <row r="26">
          <cell r="C26" t="str">
            <v>URB-001</v>
          </cell>
        </row>
        <row r="29">
          <cell r="C29" t="str">
            <v>DRE-001</v>
          </cell>
        </row>
        <row r="34">
          <cell r="C34" t="str">
            <v>TER-001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J31"/>
  <sheetViews>
    <sheetView tabSelected="1" zoomScale="115" zoomScaleNormal="115" workbookViewId="0">
      <selection activeCell="E36" sqref="E36"/>
    </sheetView>
  </sheetViews>
  <sheetFormatPr defaultRowHeight="15" x14ac:dyDescent="0.25"/>
  <cols>
    <col min="3" max="3" width="28.140625" customWidth="1"/>
    <col min="4" max="4" width="11.7109375" customWidth="1"/>
    <col min="5" max="5" width="14.85546875" customWidth="1"/>
    <col min="6" max="6" width="13.140625" customWidth="1"/>
    <col min="7" max="7" width="13.85546875" customWidth="1"/>
    <col min="8" max="8" width="13.7109375" customWidth="1"/>
    <col min="9" max="9" width="15.140625" customWidth="1"/>
    <col min="10" max="10" width="12.140625" customWidth="1"/>
  </cols>
  <sheetData>
    <row r="7" spans="1:9" ht="15.75" thickBot="1" x14ac:dyDescent="0.3"/>
    <row r="8" spans="1:9" ht="17.25" thickTop="1" thickBot="1" x14ac:dyDescent="0.3">
      <c r="A8" s="63" t="s">
        <v>0</v>
      </c>
      <c r="B8" s="64"/>
      <c r="C8" s="64"/>
      <c r="D8" s="64"/>
      <c r="E8" s="64"/>
      <c r="F8" s="64"/>
      <c r="G8" s="64"/>
      <c r="H8" s="64"/>
      <c r="I8" s="65"/>
    </row>
    <row r="9" spans="1:9" x14ac:dyDescent="0.25">
      <c r="A9" s="66" t="s">
        <v>1</v>
      </c>
      <c r="B9" s="67"/>
      <c r="C9" s="67"/>
      <c r="D9" s="76"/>
      <c r="E9" s="77"/>
      <c r="F9" s="77"/>
      <c r="G9" s="78"/>
      <c r="H9" s="67" t="s">
        <v>32</v>
      </c>
      <c r="I9" s="68"/>
    </row>
    <row r="10" spans="1:9" ht="15.75" customHeight="1" x14ac:dyDescent="0.25">
      <c r="A10" s="69" t="s">
        <v>25</v>
      </c>
      <c r="B10" s="70"/>
      <c r="C10" s="70"/>
      <c r="D10" s="73" t="s">
        <v>31</v>
      </c>
      <c r="E10" s="74"/>
      <c r="F10" s="74"/>
      <c r="G10" s="75"/>
      <c r="H10" s="71" t="s">
        <v>2</v>
      </c>
      <c r="I10" s="72"/>
    </row>
    <row r="11" spans="1:9" ht="25.5" x14ac:dyDescent="0.25">
      <c r="A11" s="27" t="s">
        <v>3</v>
      </c>
      <c r="B11" s="9" t="s">
        <v>4</v>
      </c>
      <c r="C11" s="9" t="s">
        <v>5</v>
      </c>
      <c r="D11" s="10" t="s">
        <v>6</v>
      </c>
      <c r="E11" s="10" t="s">
        <v>7</v>
      </c>
      <c r="F11" s="9" t="s">
        <v>8</v>
      </c>
      <c r="G11" s="9" t="s">
        <v>9</v>
      </c>
      <c r="H11" s="9" t="s">
        <v>10</v>
      </c>
      <c r="I11" s="20" t="s">
        <v>11</v>
      </c>
    </row>
    <row r="12" spans="1:9" x14ac:dyDescent="0.25">
      <c r="A12" s="42" t="s">
        <v>12</v>
      </c>
      <c r="B12" s="43" t="str">
        <f>'[1]Planilha Orcamentaria'!$B$13</f>
        <v>IIO-001</v>
      </c>
      <c r="C12" s="44" t="s">
        <v>23</v>
      </c>
      <c r="D12" s="11" t="s">
        <v>13</v>
      </c>
      <c r="E12" s="12">
        <f>E13/$E$23</f>
        <v>4.0561436547541527E-3</v>
      </c>
      <c r="F12" s="12">
        <v>1</v>
      </c>
      <c r="G12" s="13"/>
      <c r="H12" s="12"/>
      <c r="I12" s="21"/>
    </row>
    <row r="13" spans="1:9" x14ac:dyDescent="0.25">
      <c r="A13" s="42"/>
      <c r="B13" s="43"/>
      <c r="C13" s="44"/>
      <c r="D13" s="11" t="s">
        <v>14</v>
      </c>
      <c r="E13" s="39">
        <v>1366.2751059999998</v>
      </c>
      <c r="F13" s="14">
        <f>E13</f>
        <v>1366.2751059999998</v>
      </c>
      <c r="G13" s="15"/>
      <c r="H13" s="14"/>
      <c r="I13" s="22"/>
    </row>
    <row r="14" spans="1:9" x14ac:dyDescent="0.25">
      <c r="A14" s="45" t="s">
        <v>15</v>
      </c>
      <c r="B14" s="43" t="str">
        <f>'[1]Planilha Orcamentaria'!$B$16</f>
        <v>OBR-001</v>
      </c>
      <c r="C14" s="44" t="s">
        <v>24</v>
      </c>
      <c r="D14" s="11" t="s">
        <v>13</v>
      </c>
      <c r="E14" s="12">
        <f>E15/$E$23</f>
        <v>0.73968324931501461</v>
      </c>
      <c r="F14" s="12">
        <v>0.25</v>
      </c>
      <c r="G14" s="12">
        <v>0.25</v>
      </c>
      <c r="H14" s="12">
        <v>0.25</v>
      </c>
      <c r="I14" s="23">
        <v>0.25</v>
      </c>
    </row>
    <row r="15" spans="1:9" ht="20.25" customHeight="1" x14ac:dyDescent="0.25">
      <c r="A15" s="45"/>
      <c r="B15" s="43"/>
      <c r="C15" s="44"/>
      <c r="D15" s="11" t="s">
        <v>14</v>
      </c>
      <c r="E15" s="14">
        <v>249155.57630207998</v>
      </c>
      <c r="F15" s="14">
        <f>E15*0.25</f>
        <v>62288.894075519995</v>
      </c>
      <c r="G15" s="14">
        <f>F15</f>
        <v>62288.894075519995</v>
      </c>
      <c r="H15" s="14">
        <f>F15</f>
        <v>62288.894075519995</v>
      </c>
      <c r="I15" s="24">
        <f>F15</f>
        <v>62288.894075519995</v>
      </c>
    </row>
    <row r="16" spans="1:9" x14ac:dyDescent="0.25">
      <c r="A16" s="45" t="s">
        <v>16</v>
      </c>
      <c r="B16" s="43" t="str">
        <f>'[2]Planilha Orçamentária'!$C$26</f>
        <v>URB-001</v>
      </c>
      <c r="C16" s="44" t="s">
        <v>26</v>
      </c>
      <c r="D16" s="11" t="s">
        <v>13</v>
      </c>
      <c r="E16" s="12">
        <f>E17/$E$23</f>
        <v>0.25626060703023124</v>
      </c>
      <c r="F16" s="12">
        <v>0.25</v>
      </c>
      <c r="G16" s="12">
        <v>0.25</v>
      </c>
      <c r="H16" s="12">
        <v>0.25</v>
      </c>
      <c r="I16" s="23">
        <v>0.25</v>
      </c>
    </row>
    <row r="17" spans="1:10" x14ac:dyDescent="0.25">
      <c r="A17" s="45"/>
      <c r="B17" s="43"/>
      <c r="C17" s="44"/>
      <c r="D17" s="11" t="s">
        <v>14</v>
      </c>
      <c r="E17" s="14">
        <v>86319.055200000003</v>
      </c>
      <c r="F17" s="14">
        <f>E17*0.25</f>
        <v>21579.763800000001</v>
      </c>
      <c r="G17" s="14">
        <f>F17</f>
        <v>21579.763800000001</v>
      </c>
      <c r="H17" s="14">
        <f>F17</f>
        <v>21579.763800000001</v>
      </c>
      <c r="I17" s="24">
        <f>F17</f>
        <v>21579.763800000001</v>
      </c>
      <c r="J17" s="37"/>
    </row>
    <row r="18" spans="1:10" ht="15" customHeight="1" x14ac:dyDescent="0.25">
      <c r="A18" s="45" t="s">
        <v>27</v>
      </c>
      <c r="B18" s="43" t="str">
        <f>'[2]Planilha Orçamentária'!$C$29</f>
        <v>DRE-001</v>
      </c>
      <c r="C18" s="44" t="s">
        <v>17</v>
      </c>
      <c r="D18" s="57" t="s">
        <v>30</v>
      </c>
      <c r="E18" s="58"/>
      <c r="F18" s="58"/>
      <c r="G18" s="58"/>
      <c r="H18" s="58"/>
      <c r="I18" s="59"/>
      <c r="J18" s="37"/>
    </row>
    <row r="19" spans="1:10" ht="15" customHeight="1" x14ac:dyDescent="0.25">
      <c r="A19" s="45"/>
      <c r="B19" s="43"/>
      <c r="C19" s="44"/>
      <c r="D19" s="60"/>
      <c r="E19" s="61"/>
      <c r="F19" s="61"/>
      <c r="G19" s="61"/>
      <c r="H19" s="61"/>
      <c r="I19" s="62"/>
      <c r="J19" s="37"/>
    </row>
    <row r="20" spans="1:10" x14ac:dyDescent="0.25">
      <c r="A20" s="45" t="s">
        <v>28</v>
      </c>
      <c r="B20" s="43" t="str">
        <f>'[2]Planilha Orçamentária'!$C$34</f>
        <v>TER-001</v>
      </c>
      <c r="C20" s="44" t="s">
        <v>29</v>
      </c>
      <c r="D20" s="57" t="s">
        <v>30</v>
      </c>
      <c r="E20" s="58"/>
      <c r="F20" s="58"/>
      <c r="G20" s="58"/>
      <c r="H20" s="58"/>
      <c r="I20" s="59"/>
      <c r="J20" s="37"/>
    </row>
    <row r="21" spans="1:10" x14ac:dyDescent="0.25">
      <c r="A21" s="45"/>
      <c r="B21" s="43"/>
      <c r="C21" s="44"/>
      <c r="D21" s="60"/>
      <c r="E21" s="61"/>
      <c r="F21" s="61"/>
      <c r="G21" s="61"/>
      <c r="H21" s="61"/>
      <c r="I21" s="62"/>
      <c r="J21" s="37"/>
    </row>
    <row r="22" spans="1:10" x14ac:dyDescent="0.25">
      <c r="A22" s="40" t="s">
        <v>18</v>
      </c>
      <c r="B22" s="41"/>
      <c r="C22" s="41"/>
      <c r="D22" s="16" t="s">
        <v>13</v>
      </c>
      <c r="E22" s="17">
        <f>E12+E14+E16</f>
        <v>1</v>
      </c>
      <c r="F22" s="17">
        <f>F23/E23</f>
        <v>0.25304210774106561</v>
      </c>
      <c r="G22" s="17">
        <f>G23/E23</f>
        <v>0.24898596408631149</v>
      </c>
      <c r="H22" s="17">
        <f>H23/E23</f>
        <v>0.24898596408631149</v>
      </c>
      <c r="I22" s="25">
        <f>I23/E23</f>
        <v>0.24898596408631149</v>
      </c>
      <c r="J22" s="38"/>
    </row>
    <row r="23" spans="1:10" x14ac:dyDescent="0.25">
      <c r="A23" s="40"/>
      <c r="B23" s="41"/>
      <c r="C23" s="41"/>
      <c r="D23" s="16" t="s">
        <v>14</v>
      </c>
      <c r="E23" s="18">
        <f>E13+E15+E17</f>
        <v>336840.90660807997</v>
      </c>
      <c r="F23" s="19">
        <f>F13+F15+F17</f>
        <v>85234.932981519989</v>
      </c>
      <c r="G23" s="19">
        <f t="shared" ref="G23:I23" si="0">G13+G15+G17</f>
        <v>83868.657875520003</v>
      </c>
      <c r="H23" s="19">
        <f t="shared" si="0"/>
        <v>83868.657875520003</v>
      </c>
      <c r="I23" s="19">
        <f t="shared" si="0"/>
        <v>83868.657875520003</v>
      </c>
      <c r="J23" s="37"/>
    </row>
    <row r="24" spans="1:10" ht="15.75" thickBot="1" x14ac:dyDescent="0.3">
      <c r="A24" s="28"/>
      <c r="B24" s="1"/>
      <c r="C24" s="1"/>
      <c r="D24" s="2"/>
      <c r="E24" s="2"/>
      <c r="F24" s="1"/>
      <c r="G24" s="1"/>
      <c r="H24" s="35"/>
      <c r="I24" s="26"/>
    </row>
    <row r="25" spans="1:10" ht="15.75" thickBot="1" x14ac:dyDescent="0.3">
      <c r="A25" s="29"/>
      <c r="B25" s="3"/>
      <c r="C25" s="3"/>
      <c r="D25" s="3"/>
      <c r="E25" s="3"/>
      <c r="F25" s="3"/>
      <c r="G25" s="3"/>
      <c r="H25" s="46" t="s">
        <v>19</v>
      </c>
      <c r="I25" s="47"/>
    </row>
    <row r="26" spans="1:10" ht="15.75" thickBot="1" x14ac:dyDescent="0.3">
      <c r="A26" s="30"/>
      <c r="B26" s="4"/>
      <c r="C26" s="4"/>
      <c r="D26" s="4"/>
      <c r="E26" s="4"/>
      <c r="F26" s="5"/>
      <c r="G26" s="5"/>
      <c r="H26" s="46"/>
      <c r="I26" s="47"/>
    </row>
    <row r="27" spans="1:10" ht="15.75" thickBot="1" x14ac:dyDescent="0.3">
      <c r="A27" s="50" t="s">
        <v>20</v>
      </c>
      <c r="B27" s="51"/>
      <c r="C27" s="51"/>
      <c r="D27" s="51"/>
      <c r="E27" s="52"/>
      <c r="F27" s="52"/>
      <c r="G27" s="36"/>
      <c r="H27" s="46"/>
      <c r="I27" s="47"/>
    </row>
    <row r="28" spans="1:10" ht="15.75" thickBot="1" x14ac:dyDescent="0.3">
      <c r="A28" s="53" t="s">
        <v>21</v>
      </c>
      <c r="B28" s="54"/>
      <c r="C28" s="54"/>
      <c r="D28" s="54"/>
      <c r="E28" s="6"/>
      <c r="F28" s="6"/>
      <c r="G28" s="6"/>
      <c r="H28" s="46"/>
      <c r="I28" s="47"/>
    </row>
    <row r="29" spans="1:10" ht="15.75" thickBot="1" x14ac:dyDescent="0.3">
      <c r="A29" s="31"/>
      <c r="B29" s="55"/>
      <c r="C29" s="55"/>
      <c r="D29" s="4"/>
      <c r="E29" s="4"/>
      <c r="F29" s="8"/>
      <c r="G29" s="7"/>
      <c r="H29" s="46"/>
      <c r="I29" s="47"/>
    </row>
    <row r="30" spans="1:10" ht="33" customHeight="1" thickBot="1" x14ac:dyDescent="0.3">
      <c r="A30" s="32"/>
      <c r="B30" s="56" t="s">
        <v>22</v>
      </c>
      <c r="C30" s="56"/>
      <c r="D30" s="33"/>
      <c r="E30" s="33"/>
      <c r="F30" s="34"/>
      <c r="G30" s="34"/>
      <c r="H30" s="48"/>
      <c r="I30" s="49"/>
    </row>
    <row r="31" spans="1:10" ht="15.75" thickTop="1" x14ac:dyDescent="0.25"/>
  </sheetData>
  <mergeCells count="31">
    <mergeCell ref="D18:I19"/>
    <mergeCell ref="D20:I21"/>
    <mergeCell ref="A8:I8"/>
    <mergeCell ref="A9:C9"/>
    <mergeCell ref="H9:I9"/>
    <mergeCell ref="A10:C10"/>
    <mergeCell ref="H10:I10"/>
    <mergeCell ref="D10:G10"/>
    <mergeCell ref="D9:G9"/>
    <mergeCell ref="A16:A17"/>
    <mergeCell ref="B16:B17"/>
    <mergeCell ref="C16:C17"/>
    <mergeCell ref="H25:I30"/>
    <mergeCell ref="A27:D27"/>
    <mergeCell ref="E27:F27"/>
    <mergeCell ref="A28:D28"/>
    <mergeCell ref="B29:C29"/>
    <mergeCell ref="B30:C30"/>
    <mergeCell ref="A22:C23"/>
    <mergeCell ref="A12:A13"/>
    <mergeCell ref="B12:B13"/>
    <mergeCell ref="C12:C13"/>
    <mergeCell ref="A14:A15"/>
    <mergeCell ref="B14:B15"/>
    <mergeCell ref="C14:C15"/>
    <mergeCell ref="A18:A19"/>
    <mergeCell ref="B18:B19"/>
    <mergeCell ref="C18:C19"/>
    <mergeCell ref="A20:A21"/>
    <mergeCell ref="B20:B21"/>
    <mergeCell ref="C20:C2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059" r:id="rId4">
          <objectPr defaultSize="0" autoPict="0" r:id="rId5">
            <anchor moveWithCells="1">
              <from>
                <xdr:col>2</xdr:col>
                <xdr:colOff>781050</xdr:colOff>
                <xdr:row>1</xdr:row>
                <xdr:rowOff>76200</xdr:rowOff>
              </from>
              <to>
                <xdr:col>8</xdr:col>
                <xdr:colOff>819150</xdr:colOff>
                <xdr:row>5</xdr:row>
                <xdr:rowOff>114300</xdr:rowOff>
              </to>
            </anchor>
          </objectPr>
        </oleObject>
      </mc:Choice>
      <mc:Fallback>
        <oleObject progId="Word.Document.12" shapeId="10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MUNDODIGITAL</dc:creator>
  <cp:lastModifiedBy>LICITACAO03</cp:lastModifiedBy>
  <cp:lastPrinted>2019-03-17T12:42:09Z</cp:lastPrinted>
  <dcterms:created xsi:type="dcterms:W3CDTF">2019-03-14T17:27:58Z</dcterms:created>
  <dcterms:modified xsi:type="dcterms:W3CDTF">2020-06-16T14:44:18Z</dcterms:modified>
</cp:coreProperties>
</file>